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urant\a-fotovar\2022-23\statuts\"/>
    </mc:Choice>
  </mc:AlternateContent>
  <xr:revisionPtr revIDLastSave="0" documentId="8_{DB583C74-C53B-4DE1-A6AB-A87D62F776AB}" xr6:coauthVersionLast="47" xr6:coauthVersionMax="47" xr10:uidLastSave="{00000000-0000-0000-0000-000000000000}"/>
  <bookViews>
    <workbookView xWindow="780" yWindow="3924" windowWidth="18804" windowHeight="12744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I19" i="1" l="1"/>
  <c r="I16" i="1"/>
  <c r="G7" i="1"/>
  <c r="G12" i="1"/>
  <c r="G18" i="1" s="1"/>
  <c r="F14" i="1"/>
  <c r="F12" i="1" l="1"/>
  <c r="F18" i="1" s="1"/>
  <c r="E12" i="1"/>
  <c r="E18" i="1" s="1"/>
  <c r="D12" i="1"/>
  <c r="D18" i="1" s="1"/>
  <c r="C12" i="1"/>
  <c r="C18" i="1" s="1"/>
  <c r="B12" i="1"/>
  <c r="B18" i="1" s="1"/>
</calcChain>
</file>

<file path=xl/sharedStrings.xml><?xml version="1.0" encoding="utf-8"?>
<sst xmlns="http://schemas.openxmlformats.org/spreadsheetml/2006/main" count="21" uniqueCount="21">
  <si>
    <t>Exposants</t>
  </si>
  <si>
    <t>Entrées</t>
  </si>
  <si>
    <t>Buvette</t>
  </si>
  <si>
    <t>Solde</t>
  </si>
  <si>
    <t>Versement Hamap</t>
  </si>
  <si>
    <t>TOTAUX</t>
  </si>
  <si>
    <t>Subvention Département</t>
  </si>
  <si>
    <t>Prévisionnel 2022</t>
  </si>
  <si>
    <t>Solde 1/01</t>
  </si>
  <si>
    <t xml:space="preserve">Tableau des bilans anrtérieurs  et prévisionnel 2022 </t>
  </si>
  <si>
    <t>Avec n-4, vu l'inactivité partielle des 2 années Covid</t>
  </si>
  <si>
    <t>Les Amis d'HAMAP du Var - Bilans globaux</t>
  </si>
  <si>
    <t>Dépenses Festival FOTOVAR</t>
  </si>
  <si>
    <t>Lancement concours 2023</t>
  </si>
  <si>
    <t>en caisse 31/12/22 : 922,20</t>
  </si>
  <si>
    <t>assurance : 2023 (6/02/23) : 128,83</t>
  </si>
  <si>
    <t>Dont affiches  :  109,01</t>
  </si>
  <si>
    <t>Dont enveloppes : 40,56</t>
  </si>
  <si>
    <t>Dont timbres :  47,83 + 9x4640</t>
  </si>
  <si>
    <t>Pour 2023</t>
  </si>
  <si>
    <t xml:space="preserve">Total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</si>
</sst>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2" xfId="0" applyFont="1" applyFill="1" applyBorder="1"/>
    <xf numFmtId="0" fontId="2" fillId="2" borderId="4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6" xfId="0" applyFont="1" applyFill="1" applyBorder="1"/>
    <xf numFmtId="0" fontId="0" fillId="0" borderId="7" xfId="0" applyBorder="1" applyAlignment="1">
      <alignment horizontal="center"/>
    </xf>
    <xf numFmtId="0" fontId="0" fillId="2" borderId="9" xfId="0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5" xfId="0" applyFont="1" applyBorder="1"/>
    <xf numFmtId="0" fontId="0" fillId="0" borderId="15" xfId="0" applyBorder="1"/>
    <xf numFmtId="0" fontId="4" fillId="0" borderId="16" xfId="0" applyFont="1" applyBorder="1" applyAlignment="1">
      <alignment horizontal="right"/>
    </xf>
    <xf numFmtId="17" fontId="2" fillId="2" borderId="14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5" xfId="0" applyFont="1" applyBorder="1"/>
    <xf numFmtId="0" fontId="11" fillId="0" borderId="0" xfId="0" applyFont="1" applyFill="1" applyBorder="1"/>
    <xf numFmtId="0" fontId="1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I22" sqref="I22"/>
    </sheetView>
  </sheetViews>
  <sheetFormatPr baseColWidth="10" defaultRowHeight="14.4" x14ac:dyDescent="0.3"/>
  <cols>
    <col min="1" max="1" width="34.33203125" customWidth="1"/>
    <col min="2" max="3" width="11" style="3"/>
    <col min="6" max="6" width="22.6640625" customWidth="1"/>
  </cols>
  <sheetData>
    <row r="1" spans="1:9" ht="23.4" x14ac:dyDescent="0.45">
      <c r="A1" s="23" t="s">
        <v>11</v>
      </c>
    </row>
    <row r="2" spans="1:9" ht="21" x14ac:dyDescent="0.4">
      <c r="A2" s="21" t="s">
        <v>9</v>
      </c>
    </row>
    <row r="3" spans="1:9" ht="21.6" thickBot="1" x14ac:dyDescent="0.45">
      <c r="A3" s="22" t="s">
        <v>10</v>
      </c>
    </row>
    <row r="4" spans="1:9" ht="18.600000000000001" thickBot="1" x14ac:dyDescent="0.4">
      <c r="A4" s="9"/>
      <c r="B4" s="10">
        <v>2018</v>
      </c>
      <c r="C4" s="10">
        <v>2019</v>
      </c>
      <c r="D4" s="10">
        <v>2020</v>
      </c>
      <c r="E4" s="10">
        <v>2021</v>
      </c>
      <c r="F4" s="11" t="s">
        <v>7</v>
      </c>
      <c r="G4" s="27">
        <v>44896</v>
      </c>
    </row>
    <row r="5" spans="1:9" ht="18" x14ac:dyDescent="0.35">
      <c r="A5" s="7" t="s">
        <v>8</v>
      </c>
      <c r="B5" s="8">
        <v>402</v>
      </c>
      <c r="C5" s="8">
        <v>600</v>
      </c>
      <c r="D5" s="12">
        <v>575.86</v>
      </c>
      <c r="E5" s="12">
        <v>3477.28</v>
      </c>
      <c r="F5" s="13">
        <v>2753.33</v>
      </c>
      <c r="G5" s="24">
        <v>2753.33</v>
      </c>
    </row>
    <row r="6" spans="1:9" ht="18" x14ac:dyDescent="0.35">
      <c r="A6" s="7" t="s">
        <v>0</v>
      </c>
      <c r="B6" s="8">
        <v>1945</v>
      </c>
      <c r="C6" s="8">
        <v>1990</v>
      </c>
      <c r="D6" s="12">
        <v>1767</v>
      </c>
      <c r="E6" s="12">
        <v>0</v>
      </c>
      <c r="F6" s="13">
        <v>660</v>
      </c>
      <c r="G6" s="24">
        <v>660</v>
      </c>
    </row>
    <row r="7" spans="1:9" ht="18" x14ac:dyDescent="0.35">
      <c r="A7" s="1" t="s">
        <v>1</v>
      </c>
      <c r="B7" s="4">
        <v>1107</v>
      </c>
      <c r="C7" s="4">
        <v>1096</v>
      </c>
      <c r="D7" s="14">
        <v>0</v>
      </c>
      <c r="E7" s="14">
        <v>0</v>
      </c>
      <c r="F7" s="15">
        <v>400</v>
      </c>
      <c r="G7" s="25">
        <f>1056.17-660</f>
        <v>396.17000000000007</v>
      </c>
    </row>
    <row r="8" spans="1:9" ht="18" x14ac:dyDescent="0.35">
      <c r="A8" s="1" t="s">
        <v>2</v>
      </c>
      <c r="B8" s="4">
        <v>275</v>
      </c>
      <c r="C8" s="4">
        <v>300</v>
      </c>
      <c r="D8" s="14">
        <v>0</v>
      </c>
      <c r="E8" s="14">
        <v>0</v>
      </c>
      <c r="F8" s="15"/>
      <c r="G8" s="25"/>
    </row>
    <row r="9" spans="1:9" ht="18" x14ac:dyDescent="0.35">
      <c r="A9" s="1"/>
      <c r="B9" s="4"/>
      <c r="C9" s="4"/>
      <c r="D9" s="14"/>
      <c r="E9" s="14"/>
      <c r="F9" s="15"/>
      <c r="G9" s="25"/>
    </row>
    <row r="10" spans="1:9" ht="18" x14ac:dyDescent="0.35">
      <c r="A10" s="1" t="s">
        <v>6</v>
      </c>
      <c r="B10" s="4"/>
      <c r="C10" s="4"/>
      <c r="D10" s="14">
        <v>1500</v>
      </c>
      <c r="E10" s="14">
        <v>1500</v>
      </c>
      <c r="F10" s="15">
        <v>1200</v>
      </c>
      <c r="G10" s="24">
        <v>900</v>
      </c>
    </row>
    <row r="11" spans="1:9" ht="18" x14ac:dyDescent="0.35">
      <c r="A11" s="1"/>
      <c r="B11" s="4"/>
      <c r="C11" s="4"/>
      <c r="D11" s="14"/>
      <c r="E11" s="14"/>
      <c r="F11" s="15"/>
      <c r="G11" s="25"/>
    </row>
    <row r="12" spans="1:9" ht="18" x14ac:dyDescent="0.35">
      <c r="A12" s="1" t="s">
        <v>5</v>
      </c>
      <c r="B12" s="6">
        <f t="shared" ref="B12:G12" si="0">SUM(B5:B11)</f>
        <v>3729</v>
      </c>
      <c r="C12" s="6">
        <f t="shared" si="0"/>
        <v>3986</v>
      </c>
      <c r="D12" s="16">
        <f t="shared" si="0"/>
        <v>3842.86</v>
      </c>
      <c r="E12" s="16">
        <f t="shared" si="0"/>
        <v>4977.2800000000007</v>
      </c>
      <c r="F12" s="18">
        <f t="shared" si="0"/>
        <v>5013.33</v>
      </c>
      <c r="G12" s="26">
        <f t="shared" si="0"/>
        <v>4709.5</v>
      </c>
    </row>
    <row r="13" spans="1:9" ht="18" x14ac:dyDescent="0.35">
      <c r="A13" s="1"/>
      <c r="B13" s="6"/>
      <c r="C13" s="6"/>
      <c r="D13" s="14"/>
      <c r="E13" s="14"/>
      <c r="F13" s="15"/>
      <c r="G13" s="25"/>
    </row>
    <row r="14" spans="1:9" ht="18" x14ac:dyDescent="0.35">
      <c r="A14" s="1" t="s">
        <v>12</v>
      </c>
      <c r="B14" s="6">
        <v>-529</v>
      </c>
      <c r="C14" s="6">
        <v>-610.14</v>
      </c>
      <c r="D14" s="14">
        <v>-365.58</v>
      </c>
      <c r="E14" s="14">
        <v>-2223.9499999999998</v>
      </c>
      <c r="F14" s="19">
        <f>-(117.51+14.98+71.84+513.87+1254.11)</f>
        <v>-1972.31</v>
      </c>
      <c r="G14" s="24">
        <v>-1972.3</v>
      </c>
      <c r="H14" s="31" t="s">
        <v>19</v>
      </c>
    </row>
    <row r="15" spans="1:9" ht="18" x14ac:dyDescent="0.35">
      <c r="A15" s="1" t="s">
        <v>13</v>
      </c>
      <c r="B15" s="4"/>
      <c r="C15" s="4"/>
      <c r="D15" s="14"/>
      <c r="E15" s="14"/>
      <c r="F15" s="15"/>
      <c r="G15" s="34">
        <v>-615</v>
      </c>
      <c r="H15" s="30" t="s">
        <v>18</v>
      </c>
      <c r="I15" s="30"/>
    </row>
    <row r="16" spans="1:9" ht="18" x14ac:dyDescent="0.35">
      <c r="A16" s="1" t="s">
        <v>4</v>
      </c>
      <c r="B16" s="4">
        <v>-2600</v>
      </c>
      <c r="C16" s="4">
        <v>-2800</v>
      </c>
      <c r="D16" s="14">
        <v>0</v>
      </c>
      <c r="E16" s="14">
        <v>0</v>
      </c>
      <c r="F16" s="15">
        <v>-2500</v>
      </c>
      <c r="G16" s="24">
        <v>-1200</v>
      </c>
      <c r="I16" s="31">
        <f>47.83+9*46.4</f>
        <v>465.42999999999995</v>
      </c>
    </row>
    <row r="17" spans="1:9" ht="18" x14ac:dyDescent="0.35">
      <c r="A17" s="1"/>
      <c r="B17" s="4"/>
      <c r="C17" s="4"/>
      <c r="D17" s="14"/>
      <c r="E17" s="14"/>
      <c r="F17" s="15"/>
      <c r="G17" s="25"/>
      <c r="H17" s="30" t="s">
        <v>16</v>
      </c>
      <c r="I17" s="30"/>
    </row>
    <row r="18" spans="1:9" ht="18.600000000000001" thickBot="1" x14ac:dyDescent="0.4">
      <c r="A18" s="2" t="s">
        <v>3</v>
      </c>
      <c r="B18" s="5">
        <f t="shared" ref="B18:F18" si="1">SUM(B12,B14,B16)</f>
        <v>600</v>
      </c>
      <c r="C18" s="5">
        <f t="shared" si="1"/>
        <v>575.86000000000013</v>
      </c>
      <c r="D18" s="17">
        <f t="shared" si="1"/>
        <v>3477.28</v>
      </c>
      <c r="E18" s="17">
        <f t="shared" si="1"/>
        <v>2753.3300000000008</v>
      </c>
      <c r="F18" s="20">
        <f t="shared" si="1"/>
        <v>541.02</v>
      </c>
      <c r="G18" s="28">
        <f>SUM(G12:G17)</f>
        <v>922.19999999999982</v>
      </c>
      <c r="H18" s="30" t="s">
        <v>17</v>
      </c>
      <c r="I18" s="32"/>
    </row>
    <row r="19" spans="1:9" x14ac:dyDescent="0.3">
      <c r="H19" s="33" t="s">
        <v>20</v>
      </c>
      <c r="I19" s="31">
        <f>SUM(I16)+109.01+40.56</f>
        <v>615</v>
      </c>
    </row>
    <row r="20" spans="1:9" x14ac:dyDescent="0.3">
      <c r="F20" s="29" t="s">
        <v>14</v>
      </c>
    </row>
    <row r="21" spans="1:9" x14ac:dyDescent="0.3">
      <c r="F21" t="s">
        <v>15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</dc:creator>
  <cp:lastModifiedBy>AAC</cp:lastModifiedBy>
  <cp:lastPrinted>2022-07-27T15:03:10Z</cp:lastPrinted>
  <dcterms:created xsi:type="dcterms:W3CDTF">2019-12-02T13:15:59Z</dcterms:created>
  <dcterms:modified xsi:type="dcterms:W3CDTF">2023-02-08T14:13:53Z</dcterms:modified>
</cp:coreProperties>
</file>